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2450" windowHeight="859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<sst xmlns="http://schemas.openxmlformats.org/spreadsheetml/2006/main" count="154" uniqueCount="71">
  <si>
    <t>ＡＤＳＬ接続</t>
  </si>
  <si>
    <t>自作ＣＧＩ</t>
  </si>
  <si>
    <t>提供ＣＧＩ</t>
  </si>
  <si>
    <t>ＨＰ容量</t>
  </si>
  <si>
    <t>条件</t>
  </si>
  <si>
    <t>初期料金</t>
  </si>
  <si>
    <t>月額料金</t>
  </si>
  <si>
    <t>モデムレンタル</t>
  </si>
  <si>
    <t>NTT工事費</t>
  </si>
  <si>
    <t>ＮＴＴ回線使用料</t>
  </si>
  <si>
    <t>初期登録料</t>
  </si>
  <si>
    <t>１０MB</t>
  </si>
  <si>
    <t>ﾈｯﾄﾆｭｰｽ</t>
  </si>
  <si>
    <t>○</t>
  </si>
  <si>
    <t>３０ＭＢ</t>
  </si>
  <si>
    <t>○</t>
  </si>
  <si>
    <t>×</t>
  </si>
  <si>
    <t>１００MB</t>
  </si>
  <si>
    <t>モデム買取</t>
  </si>
  <si>
    <t>○</t>
  </si>
  <si>
    <t>１０MB</t>
  </si>
  <si>
    <t>速度</t>
  </si>
  <si>
    <t>1.5Mbps</t>
  </si>
  <si>
    <t>8Mbps</t>
  </si>
  <si>
    <t>@nifty</t>
  </si>
  <si>
    <t>ReSET</t>
  </si>
  <si>
    <t>hi-ho</t>
  </si>
  <si>
    <t>hi-ho</t>
  </si>
  <si>
    <t>DION</t>
  </si>
  <si>
    <t>×</t>
  </si>
  <si>
    <t>○</t>
  </si>
  <si>
    <t>Yahoo!BB</t>
  </si>
  <si>
    <t>２５MB固定</t>
  </si>
  <si>
    <t>２５MB</t>
  </si>
  <si>
    <t>ＩＳＰサービス</t>
  </si>
  <si>
    <t>月額合計</t>
  </si>
  <si>
    <t>初期料金合計</t>
  </si>
  <si>
    <t>ASAHI
プランA</t>
  </si>
  <si>
    <t>５MB</t>
  </si>
  <si>
    <t>○</t>
  </si>
  <si>
    <t>メール容量</t>
  </si>
  <si>
    <t>ＨＰ容量追加(20MBに)</t>
  </si>
  <si>
    <t>KIWI</t>
  </si>
  <si>
    <t>U-net SURF</t>
  </si>
  <si>
    <t>２０ＭＢ固定</t>
  </si>
  <si>
    <t>NTT開通手数料</t>
  </si>
  <si>
    <t>@nifty</t>
  </si>
  <si>
    <t>@nifty</t>
  </si>
  <si>
    <t>Twin+ﾌﾚｯﾂ
@niftyｵｰﾌﾟﾝ</t>
  </si>
  <si>
    <t>Twin+ﾓｱ
@niftyｵｰﾌﾟﾝ</t>
  </si>
  <si>
    <t>12Mbps</t>
  </si>
  <si>
    <t>10Mbps</t>
  </si>
  <si>
    <t>×</t>
  </si>
  <si>
    <t>１０MB</t>
  </si>
  <si>
    <t>ZAQ
@niftyｵｰﾌﾟﾝ</t>
  </si>
  <si>
    <t>２００３年４月更新</t>
  </si>
  <si>
    <t>TV</t>
  </si>
  <si>
    <t>電話</t>
  </si>
  <si>
    <t>インターネット</t>
  </si>
  <si>
    <t>経常費用</t>
  </si>
  <si>
    <t>電話番号引継ぎ</t>
  </si>
  <si>
    <t>初期費用</t>
  </si>
  <si>
    <t>TVバリューパック</t>
  </si>
  <si>
    <t>TVスタンダードパック</t>
  </si>
  <si>
    <t>現状CATV</t>
  </si>
  <si>
    <t>経常費用合計</t>
  </si>
  <si>
    <t>一時費用合計</t>
  </si>
  <si>
    <t xml:space="preserve">ネットと電話のみｅｏ
ＴＶはＣＡＴＶ
</t>
  </si>
  <si>
    <t>CATV撤去</t>
  </si>
  <si>
    <t>電話番号変更</t>
  </si>
  <si>
    <t>ＴＶ残して番号引継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</si>
</sst>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38" fontId="0" fillId="0" borderId="1" xfId="16" applyFont="1" applyBorder="1" applyAlignment="1">
      <alignment horizontal="center"/>
    </xf>
    <xf numFmtId="38" fontId="0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1" xfId="16" applyBorder="1" applyAlignment="1" quotePrefix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2" fillId="0" borderId="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0" xfId="16" applyFont="1" applyAlignment="1">
      <alignment/>
    </xf>
    <xf numFmtId="38" fontId="0" fillId="0" borderId="1" xfId="16" applyFont="1" applyBorder="1" applyAlignment="1" quotePrefix="1">
      <alignment/>
    </xf>
    <xf numFmtId="38" fontId="3" fillId="0" borderId="0" xfId="16" applyFont="1" applyAlignment="1">
      <alignment/>
    </xf>
    <xf numFmtId="180" fontId="3" fillId="0" borderId="0" xfId="16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8" fontId="3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12</xdr:col>
      <xdr:colOff>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9553575" y="352425"/>
          <a:ext cx="809625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800100</xdr:colOff>
      <xdr:row>21</xdr:row>
      <xdr:rowOff>38100</xdr:rowOff>
    </xdr:from>
    <xdr:to>
      <xdr:col>5</xdr:col>
      <xdr:colOff>800100</xdr:colOff>
      <xdr:row>39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4686300" y="4000500"/>
          <a:ext cx="809625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5.00390625" style="0" bestFit="1" customWidth="1"/>
    <col min="2" max="2" width="9.875" style="0" bestFit="1" customWidth="1"/>
    <col min="3" max="3" width="15.50390625" style="0" bestFit="1" customWidth="1"/>
    <col min="4" max="4" width="19.00390625" style="0" bestFit="1" customWidth="1"/>
    <col min="5" max="5" width="17.625" style="0" bestFit="1" customWidth="1"/>
  </cols>
  <sheetData>
    <row r="1" ht="13.5">
      <c r="A1" t="s">
        <v>59</v>
      </c>
    </row>
    <row r="2" spans="2:5" ht="40.5">
      <c r="B2" t="s">
        <v>64</v>
      </c>
      <c r="C2" t="s">
        <v>62</v>
      </c>
      <c r="D2" t="s">
        <v>63</v>
      </c>
      <c r="E2" s="22" t="s">
        <v>67</v>
      </c>
    </row>
    <row r="3" spans="1:5" ht="17.25">
      <c r="A3" t="s">
        <v>56</v>
      </c>
      <c r="B3" s="19"/>
      <c r="C3" s="19">
        <v>3150</v>
      </c>
      <c r="D3" s="19">
        <v>3675</v>
      </c>
      <c r="E3" s="21">
        <v>3675</v>
      </c>
    </row>
    <row r="4" spans="1:5" ht="17.25">
      <c r="A4" t="s">
        <v>57</v>
      </c>
      <c r="B4" s="19">
        <f>1700*1.05</f>
        <v>1785</v>
      </c>
      <c r="C4" s="19">
        <v>300</v>
      </c>
      <c r="D4" s="19">
        <v>300</v>
      </c>
      <c r="E4" s="19">
        <v>300</v>
      </c>
    </row>
    <row r="5" spans="1:5" ht="17.25">
      <c r="A5" t="s">
        <v>58</v>
      </c>
      <c r="B5" s="19">
        <v>6772</v>
      </c>
      <c r="C5" s="19">
        <v>4900</v>
      </c>
      <c r="D5" s="19">
        <v>4900</v>
      </c>
      <c r="E5" s="19">
        <v>4900</v>
      </c>
    </row>
    <row r="6" spans="1:5" ht="17.25">
      <c r="A6" t="s">
        <v>65</v>
      </c>
      <c r="B6" s="19">
        <f>SUM(B3:B5)</f>
        <v>8557</v>
      </c>
      <c r="C6" s="19">
        <f>SUM(C3:C5)</f>
        <v>8350</v>
      </c>
      <c r="D6" s="19">
        <f>SUM(D3:D5)</f>
        <v>8875</v>
      </c>
      <c r="E6" s="19">
        <f>SUM(E3:E5)</f>
        <v>8875</v>
      </c>
    </row>
    <row r="7" spans="2:5" ht="17.25">
      <c r="B7" s="19"/>
      <c r="C7" s="19">
        <f>C6-B6</f>
        <v>-207</v>
      </c>
      <c r="D7" s="19">
        <f>D6-B6</f>
        <v>318</v>
      </c>
      <c r="E7" s="23">
        <f>E6-B6</f>
        <v>318</v>
      </c>
    </row>
    <row r="8" spans="2:5" ht="17.25">
      <c r="B8" s="19"/>
      <c r="C8" s="19"/>
      <c r="D8" s="19"/>
      <c r="E8" s="21"/>
    </row>
    <row r="9" spans="2:5" s="24" customFormat="1" ht="13.5">
      <c r="B9" s="25"/>
      <c r="C9" s="25" t="s">
        <v>60</v>
      </c>
      <c r="D9" s="25" t="s">
        <v>69</v>
      </c>
      <c r="E9" s="24" t="s">
        <v>70</v>
      </c>
    </row>
    <row r="10" spans="1:5" ht="17.25">
      <c r="A10" t="s">
        <v>68</v>
      </c>
      <c r="B10" s="19"/>
      <c r="C10" s="19">
        <v>5000</v>
      </c>
      <c r="D10" s="19">
        <v>5000</v>
      </c>
      <c r="E10" s="21">
        <v>5000</v>
      </c>
    </row>
    <row r="11" spans="1:5" ht="17.25">
      <c r="A11" t="s">
        <v>60</v>
      </c>
      <c r="B11" s="19"/>
      <c r="C11" s="19">
        <v>4200</v>
      </c>
      <c r="D11" s="19"/>
      <c r="E11" s="21">
        <v>4200</v>
      </c>
    </row>
    <row r="12" spans="1:5" ht="17.25">
      <c r="A12" t="s">
        <v>61</v>
      </c>
      <c r="B12" s="19"/>
      <c r="C12" s="19">
        <v>18375</v>
      </c>
      <c r="D12" s="19">
        <v>18375</v>
      </c>
      <c r="E12" s="21">
        <v>4725</v>
      </c>
    </row>
    <row r="13" spans="1:5" ht="17.25">
      <c r="A13" t="s">
        <v>66</v>
      </c>
      <c r="B13" s="19"/>
      <c r="C13" s="19">
        <f>SUM(C10:C12)</f>
        <v>27575</v>
      </c>
      <c r="D13" s="19">
        <f>SUM(D10:D12)</f>
        <v>23375</v>
      </c>
      <c r="E13" s="19">
        <f>SUM(E10:E12)</f>
        <v>13925</v>
      </c>
    </row>
    <row r="14" spans="2:5" ht="17.25">
      <c r="B14" s="19"/>
      <c r="C14" s="19"/>
      <c r="D14" s="19"/>
      <c r="E14" s="21"/>
    </row>
    <row r="15" spans="2:5" ht="17.25">
      <c r="B15" s="19"/>
      <c r="C15" s="20">
        <f>C13/C7</f>
        <v>-133.21256038647343</v>
      </c>
      <c r="D15" s="20">
        <f>D13/C7</f>
        <v>-112.92270531400966</v>
      </c>
      <c r="E15" s="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9.25390625" style="0" bestFit="1" customWidth="1"/>
    <col min="2" max="2" width="20.50390625" style="0" bestFit="1" customWidth="1"/>
    <col min="3" max="12" width="10.625" style="0" customWidth="1"/>
  </cols>
  <sheetData>
    <row r="1" spans="1:12" ht="27">
      <c r="A1" s="3"/>
      <c r="B1" s="3" t="s">
        <v>55</v>
      </c>
      <c r="C1" s="4" t="s">
        <v>48</v>
      </c>
      <c r="D1" s="4" t="s">
        <v>49</v>
      </c>
      <c r="E1" s="5" t="s">
        <v>26</v>
      </c>
      <c r="F1" s="5" t="s">
        <v>25</v>
      </c>
      <c r="G1" s="6" t="s">
        <v>24</v>
      </c>
      <c r="H1" s="7" t="s">
        <v>28</v>
      </c>
      <c r="I1" s="4" t="s">
        <v>37</v>
      </c>
      <c r="J1" s="5" t="s">
        <v>31</v>
      </c>
      <c r="K1" s="7" t="s">
        <v>42</v>
      </c>
      <c r="L1" s="8" t="s">
        <v>43</v>
      </c>
    </row>
    <row r="2" spans="1:12" ht="13.5">
      <c r="A2" s="11" t="s">
        <v>4</v>
      </c>
      <c r="B2" s="3" t="s">
        <v>21</v>
      </c>
      <c r="C2" s="5" t="s">
        <v>22</v>
      </c>
      <c r="D2" s="5" t="s">
        <v>50</v>
      </c>
      <c r="E2" s="5" t="s">
        <v>22</v>
      </c>
      <c r="F2" s="5" t="s">
        <v>22</v>
      </c>
      <c r="G2" s="5" t="s">
        <v>22</v>
      </c>
      <c r="H2" s="7" t="s">
        <v>22</v>
      </c>
      <c r="I2" s="5" t="s">
        <v>22</v>
      </c>
      <c r="J2" s="5" t="s">
        <v>50</v>
      </c>
      <c r="K2" s="5" t="s">
        <v>22</v>
      </c>
      <c r="L2" s="5"/>
    </row>
    <row r="3" spans="1:12" ht="13.5">
      <c r="A3" s="11"/>
      <c r="B3" s="3" t="s">
        <v>1</v>
      </c>
      <c r="C3" s="5" t="s">
        <v>13</v>
      </c>
      <c r="D3" s="5" t="s">
        <v>13</v>
      </c>
      <c r="E3" s="5"/>
      <c r="F3" s="5" t="s">
        <v>16</v>
      </c>
      <c r="G3" s="5" t="s">
        <v>19</v>
      </c>
      <c r="H3" s="7" t="s">
        <v>29</v>
      </c>
      <c r="I3" s="5" t="s">
        <v>29</v>
      </c>
      <c r="J3" s="5" t="s">
        <v>29</v>
      </c>
      <c r="K3" s="5" t="s">
        <v>19</v>
      </c>
      <c r="L3" s="5"/>
    </row>
    <row r="4" spans="1:12" ht="13.5">
      <c r="A4" s="11"/>
      <c r="B4" s="3" t="s">
        <v>2</v>
      </c>
      <c r="C4" s="5" t="s">
        <v>13</v>
      </c>
      <c r="D4" s="5" t="s">
        <v>13</v>
      </c>
      <c r="E4" s="5"/>
      <c r="F4" s="5" t="s">
        <v>16</v>
      </c>
      <c r="G4" s="5" t="s">
        <v>19</v>
      </c>
      <c r="H4" s="7" t="s">
        <v>30</v>
      </c>
      <c r="I4" s="5" t="s">
        <v>30</v>
      </c>
      <c r="J4" s="5" t="s">
        <v>29</v>
      </c>
      <c r="K4" s="5" t="s">
        <v>19</v>
      </c>
      <c r="L4" s="8"/>
    </row>
    <row r="5" spans="1:12" ht="13.5">
      <c r="A5" s="11"/>
      <c r="B5" s="3" t="s">
        <v>3</v>
      </c>
      <c r="C5" s="5" t="s">
        <v>14</v>
      </c>
      <c r="D5" s="5" t="s">
        <v>14</v>
      </c>
      <c r="E5" s="5" t="s">
        <v>11</v>
      </c>
      <c r="F5" s="5" t="s">
        <v>17</v>
      </c>
      <c r="G5" s="5" t="s">
        <v>20</v>
      </c>
      <c r="H5" s="7" t="s">
        <v>38</v>
      </c>
      <c r="I5" s="5" t="s">
        <v>33</v>
      </c>
      <c r="J5" s="5" t="s">
        <v>32</v>
      </c>
      <c r="K5" s="5" t="s">
        <v>17</v>
      </c>
      <c r="L5" s="7"/>
    </row>
    <row r="6" spans="1:12" ht="13.5">
      <c r="A6" s="11"/>
      <c r="B6" s="3" t="s">
        <v>12</v>
      </c>
      <c r="C6" s="5" t="s">
        <v>15</v>
      </c>
      <c r="D6" s="5" t="s">
        <v>15</v>
      </c>
      <c r="E6" s="5"/>
      <c r="F6" s="5" t="s">
        <v>16</v>
      </c>
      <c r="G6" s="5"/>
      <c r="H6" s="7" t="s">
        <v>39</v>
      </c>
      <c r="I6" s="5"/>
      <c r="J6" s="5" t="s">
        <v>29</v>
      </c>
      <c r="K6" s="8"/>
      <c r="L6" s="8"/>
    </row>
    <row r="7" spans="1:12" ht="13.5">
      <c r="A7" s="11"/>
      <c r="B7" s="3" t="s">
        <v>40</v>
      </c>
      <c r="C7" s="3"/>
      <c r="D7" s="3"/>
      <c r="E7" s="3"/>
      <c r="F7" s="3"/>
      <c r="G7" s="3"/>
      <c r="H7" s="8"/>
      <c r="I7" s="3"/>
      <c r="J7" s="3"/>
      <c r="K7" s="8"/>
      <c r="L7" s="8"/>
    </row>
    <row r="8" spans="1:12" s="1" customFormat="1" ht="13.5">
      <c r="A8" s="14" t="s">
        <v>5</v>
      </c>
      <c r="B8" s="9" t="s">
        <v>10</v>
      </c>
      <c r="C8" s="9"/>
      <c r="D8" s="9"/>
      <c r="E8" s="9">
        <v>4000</v>
      </c>
      <c r="F8" s="9"/>
      <c r="G8" s="9"/>
      <c r="H8" s="8">
        <v>800</v>
      </c>
      <c r="I8" s="9">
        <v>2000</v>
      </c>
      <c r="J8" s="9">
        <v>800</v>
      </c>
      <c r="K8" s="8">
        <v>2000</v>
      </c>
      <c r="L8" s="8"/>
    </row>
    <row r="9" spans="1:12" s="1" customFormat="1" ht="13.5">
      <c r="A9" s="12"/>
      <c r="B9" s="8" t="s">
        <v>45</v>
      </c>
      <c r="C9" s="9"/>
      <c r="D9" s="9"/>
      <c r="E9" s="9">
        <v>800</v>
      </c>
      <c r="F9" s="9"/>
      <c r="G9" s="9">
        <v>800</v>
      </c>
      <c r="I9" s="9">
        <v>800</v>
      </c>
      <c r="J9" s="9"/>
      <c r="K9" s="8">
        <v>800</v>
      </c>
      <c r="L9" s="8"/>
    </row>
    <row r="10" spans="1:12" s="1" customFormat="1" ht="13.5">
      <c r="A10" s="12"/>
      <c r="B10" s="9" t="s">
        <v>8</v>
      </c>
      <c r="C10" s="9"/>
      <c r="D10" s="9">
        <v>3050</v>
      </c>
      <c r="E10" s="9">
        <v>2800</v>
      </c>
      <c r="F10" s="9"/>
      <c r="G10" s="9">
        <v>2800</v>
      </c>
      <c r="H10" s="8">
        <v>2800</v>
      </c>
      <c r="I10" s="9"/>
      <c r="J10" s="9">
        <v>3050</v>
      </c>
      <c r="K10" s="8"/>
      <c r="L10" s="8"/>
    </row>
    <row r="11" spans="1:12" s="1" customFormat="1" ht="13.5">
      <c r="A11" s="12"/>
      <c r="B11" s="9" t="s">
        <v>18</v>
      </c>
      <c r="C11" s="9"/>
      <c r="D11" s="9"/>
      <c r="E11" s="9">
        <v>19800</v>
      </c>
      <c r="F11" s="9"/>
      <c r="G11" s="9">
        <v>22000</v>
      </c>
      <c r="H11" s="8">
        <v>19800</v>
      </c>
      <c r="I11" s="9">
        <v>18000</v>
      </c>
      <c r="J11" s="9"/>
      <c r="K11" s="8">
        <v>19000</v>
      </c>
      <c r="L11" s="8"/>
    </row>
    <row r="12" spans="1:12" s="1" customFormat="1" ht="14.25">
      <c r="A12" s="13"/>
      <c r="B12" s="15" t="s">
        <v>36</v>
      </c>
      <c r="C12" s="15">
        <f>SUM(C8:C11)</f>
        <v>0</v>
      </c>
      <c r="D12" s="15">
        <f>SUM(D8:D11)</f>
        <v>3050</v>
      </c>
      <c r="E12" s="15">
        <f aca="true" t="shared" si="0" ref="E12:J12">SUM(E8:E11)</f>
        <v>27400</v>
      </c>
      <c r="F12" s="15">
        <f t="shared" si="0"/>
        <v>0</v>
      </c>
      <c r="G12" s="15">
        <f t="shared" si="0"/>
        <v>25600</v>
      </c>
      <c r="H12" s="15">
        <f>SUM(H8:H11)</f>
        <v>23400</v>
      </c>
      <c r="I12" s="15">
        <f t="shared" si="0"/>
        <v>20800</v>
      </c>
      <c r="J12" s="15">
        <f t="shared" si="0"/>
        <v>3850</v>
      </c>
      <c r="K12" s="15">
        <f>SUM(K8:K11)</f>
        <v>21800</v>
      </c>
      <c r="L12" s="15">
        <f>SUM(L8:L11)</f>
        <v>0</v>
      </c>
    </row>
    <row r="13" spans="1:12" s="1" customFormat="1" ht="13.5">
      <c r="A13" s="12" t="s">
        <v>6</v>
      </c>
      <c r="B13" s="9" t="s">
        <v>0</v>
      </c>
      <c r="C13" s="9">
        <v>2610</v>
      </c>
      <c r="D13" s="9">
        <v>2880</v>
      </c>
      <c r="E13" s="9">
        <v>2980</v>
      </c>
      <c r="F13" s="9">
        <v>3380</v>
      </c>
      <c r="G13" s="9">
        <v>2980</v>
      </c>
      <c r="H13" s="8">
        <v>3180</v>
      </c>
      <c r="I13" s="9">
        <v>2430</v>
      </c>
      <c r="J13" s="9">
        <v>2480</v>
      </c>
      <c r="K13" s="8">
        <v>3800</v>
      </c>
      <c r="L13" s="8"/>
    </row>
    <row r="14" spans="1:12" s="1" customFormat="1" ht="13.5">
      <c r="A14" s="12"/>
      <c r="B14" s="9" t="s">
        <v>34</v>
      </c>
      <c r="C14" s="9">
        <v>1000</v>
      </c>
      <c r="D14" s="9">
        <v>1000</v>
      </c>
      <c r="E14" s="9"/>
      <c r="F14" s="9"/>
      <c r="G14" s="9"/>
      <c r="H14" s="8"/>
      <c r="I14" s="9">
        <v>800</v>
      </c>
      <c r="J14" s="9"/>
      <c r="K14" s="8"/>
      <c r="L14" s="8"/>
    </row>
    <row r="15" spans="1:12" s="1" customFormat="1" ht="13.5">
      <c r="A15" s="12"/>
      <c r="B15" s="9" t="s">
        <v>7</v>
      </c>
      <c r="C15" s="9">
        <v>490</v>
      </c>
      <c r="D15" s="9">
        <v>490</v>
      </c>
      <c r="E15" s="9"/>
      <c r="F15" s="9">
        <v>500</v>
      </c>
      <c r="G15" s="9"/>
      <c r="H15" s="8"/>
      <c r="I15" s="9"/>
      <c r="J15" s="9">
        <v>890</v>
      </c>
      <c r="K15" s="8"/>
      <c r="L15" s="8"/>
    </row>
    <row r="16" spans="1:12" s="1" customFormat="1" ht="13.5">
      <c r="A16" s="12"/>
      <c r="B16" s="9" t="s">
        <v>9</v>
      </c>
      <c r="C16" s="9">
        <v>60</v>
      </c>
      <c r="D16" s="9">
        <v>60</v>
      </c>
      <c r="E16" s="9">
        <v>187</v>
      </c>
      <c r="F16" s="9">
        <v>187</v>
      </c>
      <c r="G16" s="9">
        <v>187</v>
      </c>
      <c r="H16" s="8">
        <v>187</v>
      </c>
      <c r="I16" s="9">
        <v>187</v>
      </c>
      <c r="J16" s="9">
        <v>173</v>
      </c>
      <c r="K16" s="8">
        <v>187</v>
      </c>
      <c r="L16" s="8"/>
    </row>
    <row r="17" spans="1:12" s="1" customFormat="1" ht="13.5">
      <c r="A17" s="12"/>
      <c r="B17" s="18" t="s">
        <v>46</v>
      </c>
      <c r="C17" s="10">
        <v>1200</v>
      </c>
      <c r="D17" s="10">
        <v>1200</v>
      </c>
      <c r="E17" s="10">
        <v>1200</v>
      </c>
      <c r="F17" s="10">
        <v>1200</v>
      </c>
      <c r="G17" s="9">
        <v>2000</v>
      </c>
      <c r="H17" s="8">
        <v>1200</v>
      </c>
      <c r="I17" s="9">
        <v>1200</v>
      </c>
      <c r="J17" s="9">
        <v>1200</v>
      </c>
      <c r="K17" s="8">
        <v>1200</v>
      </c>
      <c r="L17" s="8"/>
    </row>
    <row r="18" spans="1:12" s="1" customFormat="1" ht="13.5">
      <c r="A18" s="12"/>
      <c r="B18" s="8" t="s">
        <v>41</v>
      </c>
      <c r="C18" s="9">
        <v>0</v>
      </c>
      <c r="D18" s="9">
        <v>0</v>
      </c>
      <c r="E18" s="9">
        <v>5000</v>
      </c>
      <c r="F18" s="9">
        <v>0</v>
      </c>
      <c r="G18" s="9">
        <v>400</v>
      </c>
      <c r="H18" s="8">
        <v>750</v>
      </c>
      <c r="I18" s="9"/>
      <c r="J18" s="9"/>
      <c r="K18" s="8"/>
      <c r="L18" s="8"/>
    </row>
    <row r="19" spans="1:12" s="17" customFormat="1" ht="14.25">
      <c r="A19" s="16"/>
      <c r="B19" s="15" t="s">
        <v>35</v>
      </c>
      <c r="C19" s="15">
        <f aca="true" t="shared" si="1" ref="C19:I19">SUM(C13:C18)</f>
        <v>5360</v>
      </c>
      <c r="D19" s="15">
        <f t="shared" si="1"/>
        <v>5630</v>
      </c>
      <c r="E19" s="15">
        <f t="shared" si="1"/>
        <v>9367</v>
      </c>
      <c r="F19" s="15">
        <f t="shared" si="1"/>
        <v>5267</v>
      </c>
      <c r="G19" s="15">
        <f t="shared" si="1"/>
        <v>5567</v>
      </c>
      <c r="H19" s="15">
        <f t="shared" si="1"/>
        <v>5317</v>
      </c>
      <c r="I19" s="15">
        <f t="shared" si="1"/>
        <v>4617</v>
      </c>
      <c r="J19" s="15">
        <f>SUM(J13:J18)</f>
        <v>4743</v>
      </c>
      <c r="K19" s="15">
        <f>SUM(K13:K18)</f>
        <v>5187</v>
      </c>
      <c r="L19" s="15">
        <f>SUM(L13:L18)</f>
        <v>0</v>
      </c>
    </row>
    <row r="20" spans="8:12" ht="13.5">
      <c r="H20" s="2"/>
      <c r="K20" s="2"/>
      <c r="L20" s="2"/>
    </row>
    <row r="21" spans="1:12" ht="27">
      <c r="A21" s="3"/>
      <c r="B21" s="3"/>
      <c r="C21" s="4" t="s">
        <v>48</v>
      </c>
      <c r="D21" s="4" t="s">
        <v>54</v>
      </c>
      <c r="E21" s="5" t="s">
        <v>27</v>
      </c>
      <c r="F21" s="5"/>
      <c r="G21" s="6" t="s">
        <v>24</v>
      </c>
      <c r="H21" s="7" t="s">
        <v>28</v>
      </c>
      <c r="I21" s="4" t="s">
        <v>37</v>
      </c>
      <c r="J21" s="5" t="s">
        <v>31</v>
      </c>
      <c r="K21" s="7" t="s">
        <v>42</v>
      </c>
      <c r="L21" s="8" t="s">
        <v>43</v>
      </c>
    </row>
    <row r="22" spans="1:12" ht="13.5">
      <c r="A22" s="11" t="s">
        <v>4</v>
      </c>
      <c r="B22" s="3" t="s">
        <v>21</v>
      </c>
      <c r="C22" s="5" t="s">
        <v>23</v>
      </c>
      <c r="D22" s="5" t="s">
        <v>51</v>
      </c>
      <c r="E22" s="5" t="s">
        <v>23</v>
      </c>
      <c r="F22" s="5"/>
      <c r="G22" s="5" t="s">
        <v>23</v>
      </c>
      <c r="H22" s="7" t="s">
        <v>23</v>
      </c>
      <c r="I22" s="7" t="s">
        <v>23</v>
      </c>
      <c r="J22" s="5" t="s">
        <v>23</v>
      </c>
      <c r="K22" s="5" t="s">
        <v>23</v>
      </c>
      <c r="L22" s="5" t="s">
        <v>23</v>
      </c>
    </row>
    <row r="23" spans="1:12" ht="13.5">
      <c r="A23" s="11"/>
      <c r="B23" s="3" t="s">
        <v>1</v>
      </c>
      <c r="C23" s="5" t="s">
        <v>13</v>
      </c>
      <c r="D23" s="5" t="s">
        <v>52</v>
      </c>
      <c r="E23" s="5"/>
      <c r="F23" s="5"/>
      <c r="G23" s="5" t="s">
        <v>19</v>
      </c>
      <c r="H23" s="7" t="s">
        <v>29</v>
      </c>
      <c r="I23" s="5" t="s">
        <v>29</v>
      </c>
      <c r="J23" s="5" t="s">
        <v>29</v>
      </c>
      <c r="K23" s="5" t="s">
        <v>19</v>
      </c>
      <c r="L23" s="5" t="s">
        <v>19</v>
      </c>
    </row>
    <row r="24" spans="1:12" ht="13.5">
      <c r="A24" s="11"/>
      <c r="B24" s="3" t="s">
        <v>2</v>
      </c>
      <c r="C24" s="5" t="s">
        <v>13</v>
      </c>
      <c r="D24" s="5" t="s">
        <v>39</v>
      </c>
      <c r="E24" s="5"/>
      <c r="F24" s="5"/>
      <c r="G24" s="5" t="s">
        <v>19</v>
      </c>
      <c r="H24" s="7" t="s">
        <v>30</v>
      </c>
      <c r="I24" s="5" t="s">
        <v>30</v>
      </c>
      <c r="J24" s="5" t="s">
        <v>29</v>
      </c>
      <c r="K24" s="5" t="s">
        <v>19</v>
      </c>
      <c r="L24" s="7"/>
    </row>
    <row r="25" spans="1:12" ht="13.5">
      <c r="A25" s="11"/>
      <c r="B25" s="3" t="s">
        <v>3</v>
      </c>
      <c r="C25" s="5" t="s">
        <v>14</v>
      </c>
      <c r="D25" s="5" t="s">
        <v>53</v>
      </c>
      <c r="E25" s="5" t="s">
        <v>11</v>
      </c>
      <c r="F25" s="5"/>
      <c r="G25" s="5" t="s">
        <v>20</v>
      </c>
      <c r="H25" s="7" t="s">
        <v>38</v>
      </c>
      <c r="I25" s="5" t="s">
        <v>33</v>
      </c>
      <c r="J25" s="5" t="s">
        <v>32</v>
      </c>
      <c r="K25" s="5" t="s">
        <v>17</v>
      </c>
      <c r="L25" s="7" t="s">
        <v>44</v>
      </c>
    </row>
    <row r="26" spans="1:12" ht="13.5">
      <c r="A26" s="11"/>
      <c r="B26" s="3" t="s">
        <v>12</v>
      </c>
      <c r="C26" s="5" t="s">
        <v>15</v>
      </c>
      <c r="D26" s="5" t="s">
        <v>52</v>
      </c>
      <c r="E26" s="5"/>
      <c r="F26" s="5"/>
      <c r="G26" s="5"/>
      <c r="H26" s="7" t="s">
        <v>39</v>
      </c>
      <c r="I26" s="5"/>
      <c r="J26" s="5" t="s">
        <v>29</v>
      </c>
      <c r="K26" s="8"/>
      <c r="L26" s="7"/>
    </row>
    <row r="27" spans="1:12" ht="13.5">
      <c r="A27" s="11"/>
      <c r="B27" s="3" t="s">
        <v>40</v>
      </c>
      <c r="C27" s="3"/>
      <c r="D27" s="3"/>
      <c r="E27" s="3"/>
      <c r="F27" s="3"/>
      <c r="G27" s="3"/>
      <c r="H27" s="8"/>
      <c r="I27" s="3"/>
      <c r="J27" s="3"/>
      <c r="K27" s="8"/>
      <c r="L27" s="8"/>
    </row>
    <row r="28" spans="1:12" s="1" customFormat="1" ht="13.5">
      <c r="A28" s="14" t="s">
        <v>5</v>
      </c>
      <c r="B28" s="9" t="s">
        <v>10</v>
      </c>
      <c r="C28" s="9"/>
      <c r="D28" s="9">
        <v>20000</v>
      </c>
      <c r="E28" s="9">
        <v>4000</v>
      </c>
      <c r="F28" s="9"/>
      <c r="G28" s="9">
        <v>3300</v>
      </c>
      <c r="H28" s="8">
        <v>800</v>
      </c>
      <c r="I28" s="9">
        <v>2000</v>
      </c>
      <c r="J28" s="9">
        <v>800</v>
      </c>
      <c r="K28" s="8">
        <v>3000</v>
      </c>
      <c r="L28" s="8">
        <v>2000</v>
      </c>
    </row>
    <row r="29" spans="1:12" s="1" customFormat="1" ht="13.5">
      <c r="A29" s="12"/>
      <c r="B29" s="8" t="s">
        <v>45</v>
      </c>
      <c r="C29" s="9">
        <v>800</v>
      </c>
      <c r="D29" s="9"/>
      <c r="E29" s="9">
        <v>800</v>
      </c>
      <c r="F29" s="9"/>
      <c r="G29" s="9"/>
      <c r="I29" s="9">
        <v>800</v>
      </c>
      <c r="J29" s="9"/>
      <c r="K29" s="8">
        <v>2000</v>
      </c>
      <c r="L29" s="8">
        <v>800</v>
      </c>
    </row>
    <row r="30" spans="1:12" s="1" customFormat="1" ht="13.5">
      <c r="A30" s="12"/>
      <c r="B30" s="9" t="s">
        <v>8</v>
      </c>
      <c r="C30" s="9">
        <v>2800</v>
      </c>
      <c r="D30" s="9"/>
      <c r="E30" s="9">
        <v>2800</v>
      </c>
      <c r="F30" s="9"/>
      <c r="G30" s="9">
        <v>2800</v>
      </c>
      <c r="H30" s="8">
        <v>2800</v>
      </c>
      <c r="I30" s="9">
        <v>2800</v>
      </c>
      <c r="J30" s="9">
        <v>3050</v>
      </c>
      <c r="K30" s="8">
        <v>800</v>
      </c>
      <c r="L30" s="8">
        <v>2800</v>
      </c>
    </row>
    <row r="31" spans="1:12" s="1" customFormat="1" ht="13.5">
      <c r="A31" s="12"/>
      <c r="B31" s="9" t="s">
        <v>18</v>
      </c>
      <c r="C31" s="9"/>
      <c r="D31" s="9"/>
      <c r="E31" s="9"/>
      <c r="F31" s="9"/>
      <c r="G31" s="9"/>
      <c r="H31" s="8"/>
      <c r="I31" s="9"/>
      <c r="J31" s="9"/>
      <c r="K31" s="8"/>
      <c r="L31" s="8"/>
    </row>
    <row r="32" spans="1:12" s="17" customFormat="1" ht="14.25">
      <c r="A32" s="16"/>
      <c r="B32" s="15" t="s">
        <v>36</v>
      </c>
      <c r="C32" s="15">
        <f>SUM(C28:C31)</f>
        <v>3600</v>
      </c>
      <c r="D32" s="15">
        <f aca="true" t="shared" si="2" ref="D32:J32">SUM(D28:D31)</f>
        <v>20000</v>
      </c>
      <c r="E32" s="15">
        <f t="shared" si="2"/>
        <v>7600</v>
      </c>
      <c r="F32" s="15">
        <f t="shared" si="2"/>
        <v>0</v>
      </c>
      <c r="G32" s="15">
        <f t="shared" si="2"/>
        <v>6100</v>
      </c>
      <c r="H32" s="15">
        <f>SUM(H28:H31)</f>
        <v>3600</v>
      </c>
      <c r="I32" s="15">
        <f t="shared" si="2"/>
        <v>5600</v>
      </c>
      <c r="J32" s="15">
        <f t="shared" si="2"/>
        <v>3850</v>
      </c>
      <c r="K32" s="15">
        <f>SUM(K28:K31)</f>
        <v>5800</v>
      </c>
      <c r="L32" s="15">
        <f>SUM(L28:L31)</f>
        <v>5600</v>
      </c>
    </row>
    <row r="33" spans="1:12" s="1" customFormat="1" ht="13.5">
      <c r="A33" s="12" t="s">
        <v>6</v>
      </c>
      <c r="B33" s="9" t="s">
        <v>0</v>
      </c>
      <c r="C33" s="9">
        <v>2790</v>
      </c>
      <c r="D33" s="9">
        <v>4350</v>
      </c>
      <c r="E33" s="9">
        <v>3280</v>
      </c>
      <c r="F33" s="9"/>
      <c r="G33" s="9">
        <v>3280</v>
      </c>
      <c r="H33" s="8">
        <v>3280</v>
      </c>
      <c r="I33" s="9">
        <v>2830</v>
      </c>
      <c r="J33" s="9">
        <v>2280</v>
      </c>
      <c r="K33" s="8">
        <v>4200</v>
      </c>
      <c r="L33" s="8">
        <v>3150</v>
      </c>
    </row>
    <row r="34" spans="1:12" s="1" customFormat="1" ht="13.5">
      <c r="A34" s="12"/>
      <c r="B34" s="9" t="s">
        <v>34</v>
      </c>
      <c r="C34" s="9">
        <v>1000</v>
      </c>
      <c r="D34" s="9"/>
      <c r="E34" s="9"/>
      <c r="F34" s="9"/>
      <c r="G34" s="9"/>
      <c r="H34" s="8"/>
      <c r="I34" s="9">
        <v>800</v>
      </c>
      <c r="J34" s="9"/>
      <c r="K34" s="8"/>
      <c r="L34" s="8"/>
    </row>
    <row r="35" spans="1:12" s="1" customFormat="1" ht="13.5">
      <c r="A35" s="12"/>
      <c r="B35" s="9" t="s">
        <v>7</v>
      </c>
      <c r="C35" s="9">
        <v>490</v>
      </c>
      <c r="D35" s="9">
        <v>550</v>
      </c>
      <c r="E35" s="9">
        <v>500</v>
      </c>
      <c r="F35" s="9"/>
      <c r="G35" s="9">
        <v>500</v>
      </c>
      <c r="H35" s="8">
        <v>500</v>
      </c>
      <c r="I35" s="9">
        <v>500</v>
      </c>
      <c r="J35" s="9">
        <v>690</v>
      </c>
      <c r="K35" s="8">
        <v>500</v>
      </c>
      <c r="L35" s="8">
        <v>500</v>
      </c>
    </row>
    <row r="36" spans="1:12" s="1" customFormat="1" ht="13.5">
      <c r="A36" s="12"/>
      <c r="B36" s="9" t="s">
        <v>9</v>
      </c>
      <c r="C36" s="9">
        <v>60</v>
      </c>
      <c r="D36" s="9"/>
      <c r="E36" s="9">
        <v>187</v>
      </c>
      <c r="F36" s="9"/>
      <c r="G36" s="9">
        <v>187</v>
      </c>
      <c r="H36" s="8">
        <v>187</v>
      </c>
      <c r="I36" s="8">
        <v>187</v>
      </c>
      <c r="J36" s="9">
        <v>173</v>
      </c>
      <c r="K36" s="8">
        <v>187</v>
      </c>
      <c r="L36" s="8">
        <v>187</v>
      </c>
    </row>
    <row r="37" spans="1:12" s="1" customFormat="1" ht="13.5">
      <c r="A37" s="12"/>
      <c r="B37" s="18" t="s">
        <v>47</v>
      </c>
      <c r="C37" s="10">
        <v>1200</v>
      </c>
      <c r="D37" s="9">
        <v>1200</v>
      </c>
      <c r="E37" s="10">
        <v>1200</v>
      </c>
      <c r="F37" s="9"/>
      <c r="G37" s="9">
        <v>2000</v>
      </c>
      <c r="H37" s="9">
        <v>1200</v>
      </c>
      <c r="I37" s="9">
        <v>1200</v>
      </c>
      <c r="J37" s="9">
        <v>1200</v>
      </c>
      <c r="K37" s="9">
        <v>1200</v>
      </c>
      <c r="L37" s="9">
        <v>1200</v>
      </c>
    </row>
    <row r="38" spans="1:12" s="1" customFormat="1" ht="13.5">
      <c r="A38" s="12"/>
      <c r="B38" s="8" t="s">
        <v>41</v>
      </c>
      <c r="C38" s="9">
        <v>0</v>
      </c>
      <c r="D38" s="9"/>
      <c r="E38" s="9">
        <v>5000</v>
      </c>
      <c r="F38" s="9"/>
      <c r="G38" s="9">
        <v>400</v>
      </c>
      <c r="H38" s="8">
        <v>750</v>
      </c>
      <c r="I38" s="8"/>
      <c r="J38" s="9"/>
      <c r="K38" s="8"/>
      <c r="L38" s="8"/>
    </row>
    <row r="39" spans="1:12" s="17" customFormat="1" ht="14.25">
      <c r="A39" s="16"/>
      <c r="B39" s="15" t="s">
        <v>35</v>
      </c>
      <c r="C39" s="15">
        <f>SUM(C33:C38)</f>
        <v>5540</v>
      </c>
      <c r="D39" s="15">
        <f>SUM(D33:D38)</f>
        <v>6100</v>
      </c>
      <c r="E39" s="15">
        <f>SUM(E33:E38)</f>
        <v>10167</v>
      </c>
      <c r="F39" s="15">
        <f>SUM(F33:F38)</f>
        <v>0</v>
      </c>
      <c r="G39" s="15">
        <f aca="true" t="shared" si="3" ref="G39:L39">SUM(G33:G38)</f>
        <v>6367</v>
      </c>
      <c r="H39" s="15">
        <f t="shared" si="3"/>
        <v>5917</v>
      </c>
      <c r="I39" s="15">
        <f t="shared" si="3"/>
        <v>5517</v>
      </c>
      <c r="J39" s="15">
        <f t="shared" si="3"/>
        <v>4343</v>
      </c>
      <c r="K39" s="15">
        <f t="shared" si="3"/>
        <v>6087</v>
      </c>
      <c r="L39" s="15">
        <f t="shared" si="3"/>
        <v>5037</v>
      </c>
    </row>
  </sheetData>
  <printOptions/>
  <pageMargins left="0.58" right="0.21" top="0.41" bottom="0.41" header="0.14" footer="0.2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精密キャパシタ事業部</dc:creator>
  <cp:keywords/>
  <dc:description/>
  <cp:lastModifiedBy>コーポレート情報システム社</cp:lastModifiedBy>
  <cp:lastPrinted>2001-12-08T00:03:25Z</cp:lastPrinted>
  <dcterms:created xsi:type="dcterms:W3CDTF">2001-06-20T01:05:56Z</dcterms:created>
  <dcterms:modified xsi:type="dcterms:W3CDTF">2005-10-23T06:15:37Z</dcterms:modified>
  <cp:category/>
  <cp:version/>
  <cp:contentType/>
  <cp:contentStatus/>
</cp:coreProperties>
</file>